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checkCompatibility="1" autoCompressPictures="0"/>
  <bookViews>
    <workbookView xWindow="8740" yWindow="420" windowWidth="29240" windowHeight="17260" tabRatio="500"/>
  </bookViews>
  <sheets>
    <sheet name="MOVE OR STAY" sheetId="2" r:id="rId1"/>
  </sheets>
  <calcPr calcId="140000" concurrentCalc="0"/>
  <webPublishing allowPng="1" targetScreenSize="1024x768" dpi="72" codePage="1000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2" l="1"/>
  <c r="F7" i="2"/>
  <c r="F39" i="2"/>
  <c r="F41" i="2"/>
  <c r="C39" i="2"/>
  <c r="C41" i="2"/>
  <c r="F43" i="2"/>
  <c r="C38" i="2"/>
</calcChain>
</file>

<file path=xl/sharedStrings.xml><?xml version="1.0" encoding="utf-8"?>
<sst xmlns="http://schemas.openxmlformats.org/spreadsheetml/2006/main" count="77" uniqueCount="52">
  <si>
    <t xml:space="preserve">  Gate keys or fobs at new apartment</t>
  </si>
  <si>
    <t xml:space="preserve">  Garage door opener at new apartment</t>
  </si>
  <si>
    <t xml:space="preserve">  Fitness room keys or fobs at new apartment</t>
  </si>
  <si>
    <t xml:space="preserve">  Pet deposit at new apartment</t>
  </si>
  <si>
    <t xml:space="preserve">  Security deposit</t>
  </si>
  <si>
    <t xml:space="preserve">  Application fee</t>
  </si>
  <si>
    <t xml:space="preserve">  Change in renters insurance</t>
  </si>
  <si>
    <t xml:space="preserve">  Fuel</t>
  </si>
  <si>
    <t xml:space="preserve">  Cost of taking time off work to move</t>
  </si>
  <si>
    <t>Cleaning &amp; Deposits</t>
  </si>
  <si>
    <t xml:space="preserve">  Carpet cleaner rental for my Springs apartment</t>
  </si>
  <si>
    <t xml:space="preserve">  Moving boxes &amp; packing supplies</t>
  </si>
  <si>
    <t xml:space="preserve">  Utilities hook-up / deposit </t>
  </si>
  <si>
    <t xml:space="preserve">  Gratuities for professional movers</t>
  </si>
  <si>
    <t xml:space="preserve">  Cleaning supplies </t>
  </si>
  <si>
    <t xml:space="preserve">  Snacks, drinks and gifts for friends who help </t>
  </si>
  <si>
    <t>Monthly Rent - Other Apartment</t>
  </si>
  <si>
    <t>Change per month</t>
  </si>
  <si>
    <t>Deposits - Springs</t>
  </si>
  <si>
    <t>Monthly Rent - Springs Apartments</t>
  </si>
  <si>
    <t xml:space="preserve">  Administrative fee</t>
  </si>
  <si>
    <t>STAY</t>
  </si>
  <si>
    <t>MOVE</t>
  </si>
  <si>
    <t xml:space="preserve">  Security deposit refund</t>
  </si>
  <si>
    <r>
      <t xml:space="preserve">                       </t>
    </r>
    <r>
      <rPr>
        <sz val="36"/>
        <color rgb="FF5E5917"/>
        <rFont val="Georgia Bold"/>
      </rPr>
      <t>MOVE or STAY Calculator</t>
    </r>
  </si>
  <si>
    <t xml:space="preserve">  First month's rent </t>
  </si>
  <si>
    <t xml:space="preserve">  First month's rent</t>
  </si>
  <si>
    <r>
      <t xml:space="preserve">Total </t>
    </r>
    <r>
      <rPr>
        <b/>
        <sz val="14"/>
        <color theme="9" tint="-0.499984740745262"/>
        <rFont val="Helvetica"/>
      </rPr>
      <t>MOVE</t>
    </r>
    <r>
      <rPr>
        <b/>
        <sz val="14"/>
        <color theme="1"/>
        <rFont val="Helvetica"/>
      </rPr>
      <t xml:space="preserve"> Cost</t>
    </r>
  </si>
  <si>
    <r>
      <t xml:space="preserve">Total </t>
    </r>
    <r>
      <rPr>
        <b/>
        <sz val="14"/>
        <color theme="9" tint="-0.499984740745262"/>
        <rFont val="Helvetica"/>
      </rPr>
      <t>STAY</t>
    </r>
    <r>
      <rPr>
        <b/>
        <sz val="14"/>
        <color theme="1"/>
        <rFont val="Helvetica"/>
      </rPr>
      <t xml:space="preserve"> Costs</t>
    </r>
  </si>
  <si>
    <r>
      <t xml:space="preserve">  Security deposit deducations</t>
    </r>
    <r>
      <rPr>
        <sz val="10"/>
        <color theme="1"/>
        <rFont val="Helvetica"/>
      </rPr>
      <t xml:space="preserve"> </t>
    </r>
    <r>
      <rPr>
        <sz val="8"/>
        <color theme="1"/>
        <rFont val="Helvetica"/>
      </rPr>
      <t>(due to possible repairs)**</t>
    </r>
  </si>
  <si>
    <t>12-Month Savings by STAYING at Springs</t>
  </si>
  <si>
    <t xml:space="preserve">Moving Costs </t>
  </si>
  <si>
    <t xml:space="preserve">New Apartment Fees </t>
  </si>
  <si>
    <t xml:space="preserve">Total Cost for Moving </t>
  </si>
  <si>
    <t>Change in Rent per Year</t>
  </si>
  <si>
    <t>Change in Rent at Springs per Year</t>
  </si>
  <si>
    <t xml:space="preserve">  Professional mover/ moving truck rental</t>
  </si>
  <si>
    <t xml:space="preserve">  Pet fee, gate keys and/or fobs at new apartment</t>
  </si>
  <si>
    <t>** Consult your lease documentation and your Move In Inspection for details.</t>
  </si>
  <si>
    <t>Current Springs rent</t>
  </si>
  <si>
    <t>Other Apartment rent</t>
  </si>
  <si>
    <t>Renewal Springs rent</t>
  </si>
  <si>
    <t xml:space="preserve">Parking / garage (if charged separately) </t>
  </si>
  <si>
    <t>Move In special / discount (if applicable)</t>
  </si>
  <si>
    <r>
      <rPr>
        <b/>
        <i/>
        <sz val="9"/>
        <color theme="1"/>
        <rFont val="Helvetica"/>
      </rPr>
      <t xml:space="preserve">* </t>
    </r>
    <r>
      <rPr>
        <i/>
        <sz val="9"/>
        <color theme="1"/>
        <rFont val="Helvetica"/>
      </rPr>
      <t>Amounts shown are estimates. Individual costs will vary.</t>
    </r>
  </si>
  <si>
    <t>www.springsapartments.com</t>
  </si>
  <si>
    <t>Costs for Moving Apartments</t>
  </si>
  <si>
    <t xml:space="preserve">New Apartment Fees* </t>
  </si>
  <si>
    <t xml:space="preserve">Moving Costs* </t>
  </si>
  <si>
    <t>Cleaning &amp; Deposits*</t>
  </si>
  <si>
    <t>Enter amounts                            in tan fields</t>
  </si>
  <si>
    <t xml:space="preserve">  Carpet cleaner rental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</si>
</sst>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2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Helvetica"/>
    </font>
    <font>
      <b/>
      <sz val="12"/>
      <color theme="1"/>
      <name val="Helvetica"/>
    </font>
    <font>
      <sz val="11"/>
      <color theme="1"/>
      <name val="Helvetica"/>
    </font>
    <font>
      <b/>
      <sz val="14"/>
      <color theme="1"/>
      <name val="Helvetica"/>
    </font>
    <font>
      <sz val="14"/>
      <color theme="1"/>
      <name val="Helvetica"/>
    </font>
    <font>
      <sz val="8"/>
      <name val="Calibri"/>
      <family val="2"/>
      <scheme val="minor"/>
    </font>
    <font>
      <sz val="18"/>
      <color rgb="FFA34D18"/>
      <name val="Georgia Italic"/>
    </font>
    <font>
      <sz val="36"/>
      <color rgb="FFA34D18"/>
      <name val="Georgia Italic"/>
    </font>
    <font>
      <sz val="20"/>
      <color rgb="FFA34D18"/>
      <name val="Georgia Italic"/>
    </font>
    <font>
      <sz val="20"/>
      <color theme="1"/>
      <name val="Helvetica"/>
    </font>
    <font>
      <i/>
      <sz val="12"/>
      <color theme="1"/>
      <name val="Helvetica"/>
    </font>
    <font>
      <b/>
      <sz val="12"/>
      <color rgb="FF5E5917"/>
      <name val="Helvetica"/>
    </font>
    <font>
      <sz val="36"/>
      <color rgb="FF5E5917"/>
      <name val="Georgia Bold"/>
    </font>
    <font>
      <i/>
      <sz val="10"/>
      <color theme="1"/>
      <name val="Helvetica"/>
    </font>
    <font>
      <b/>
      <i/>
      <sz val="12"/>
      <color theme="1"/>
      <name val="Helvetica"/>
    </font>
    <font>
      <sz val="12"/>
      <color rgb="FF000000"/>
      <name val="Helvetica"/>
    </font>
    <font>
      <b/>
      <i/>
      <sz val="12"/>
      <color rgb="FF000000"/>
      <name val="Helvetica"/>
    </font>
    <font>
      <sz val="10"/>
      <color theme="1"/>
      <name val="Helvetica"/>
    </font>
    <font>
      <b/>
      <sz val="14"/>
      <color theme="9" tint="-0.499984740745262"/>
      <name val="Helvetica"/>
    </font>
    <font>
      <i/>
      <sz val="9"/>
      <color theme="1"/>
      <name val="Helvetica"/>
    </font>
    <font>
      <b/>
      <i/>
      <sz val="9"/>
      <color theme="1"/>
      <name val="Helvetica"/>
    </font>
    <font>
      <sz val="8"/>
      <color theme="1"/>
      <name val="Helvetica"/>
    </font>
    <font>
      <b/>
      <sz val="12"/>
      <color theme="6" tint="-0.499984740745262"/>
      <name val="Helvetica"/>
    </font>
    <font>
      <sz val="6"/>
      <color theme="1"/>
      <name val="Helvetica"/>
    </font>
    <font>
      <sz val="16"/>
      <color rgb="FFA34D18"/>
      <name val="Georgia Italic"/>
    </font>
  </fonts>
  <fills count="5">
    <fill>
      <patternFill patternType="none"/>
    </fill>
    <fill>
      <patternFill patternType="gray125"/>
    </fill>
    <fill>
      <patternFill patternType="solid">
        <fgColor rgb="FF716C1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5" fillId="0" borderId="0" xfId="0" applyFont="1"/>
    <xf numFmtId="8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horizontal="right" vertical="top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8" fontId="6" fillId="0" borderId="1" xfId="0" applyNumberFormat="1" applyFont="1" applyBorder="1" applyAlignment="1">
      <alignment horizontal="right" vertical="center"/>
    </xf>
    <xf numFmtId="0" fontId="3" fillId="0" borderId="0" xfId="0" applyFont="1" applyFill="1"/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Fill="1"/>
    <xf numFmtId="0" fontId="14" fillId="0" borderId="1" xfId="0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3" fillId="0" borderId="0" xfId="0" applyFont="1" applyBorder="1"/>
    <xf numFmtId="0" fontId="16" fillId="0" borderId="0" xfId="0" applyFont="1" applyFill="1"/>
    <xf numFmtId="0" fontId="11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3" fillId="0" borderId="1" xfId="0" applyFont="1" applyBorder="1" applyAlignment="1">
      <alignment horizontal="right" vertical="center"/>
    </xf>
    <xf numFmtId="8" fontId="3" fillId="0" borderId="1" xfId="0" applyNumberFormat="1" applyFont="1" applyBorder="1" applyAlignment="1">
      <alignment horizontal="right" vertical="center"/>
    </xf>
    <xf numFmtId="8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8" fontId="3" fillId="0" borderId="0" xfId="0" applyNumberFormat="1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8" fontId="3" fillId="0" borderId="0" xfId="0" applyNumberFormat="1" applyFont="1" applyAlignment="1">
      <alignment vertical="center"/>
    </xf>
    <xf numFmtId="0" fontId="7" fillId="2" borderId="0" xfId="0" applyFont="1" applyFill="1" applyAlignment="1">
      <alignment vertical="center"/>
    </xf>
    <xf numFmtId="8" fontId="3" fillId="0" borderId="1" xfId="0" applyNumberFormat="1" applyFont="1" applyBorder="1" applyAlignment="1" applyProtection="1">
      <alignment horizontal="right" vertical="center"/>
    </xf>
    <xf numFmtId="8" fontId="18" fillId="0" borderId="1" xfId="0" applyNumberFormat="1" applyFont="1" applyBorder="1" applyAlignment="1" applyProtection="1">
      <alignment horizontal="right" vertical="center"/>
    </xf>
    <xf numFmtId="8" fontId="3" fillId="0" borderId="1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164" fontId="3" fillId="0" borderId="1" xfId="0" applyNumberFormat="1" applyFont="1" applyBorder="1" applyAlignment="1" applyProtection="1">
      <alignment horizontal="right" vertical="center"/>
    </xf>
    <xf numFmtId="0" fontId="20" fillId="0" borderId="0" xfId="0" applyFont="1"/>
    <xf numFmtId="0" fontId="22" fillId="0" borderId="0" xfId="0" applyFont="1"/>
    <xf numFmtId="0" fontId="22" fillId="0" borderId="0" xfId="0" applyFont="1" applyFill="1"/>
    <xf numFmtId="0" fontId="25" fillId="0" borderId="0" xfId="0" applyFont="1"/>
    <xf numFmtId="8" fontId="26" fillId="2" borderId="0" xfId="0" applyNumberFormat="1" applyFont="1" applyFill="1" applyAlignment="1">
      <alignment vertical="center"/>
    </xf>
    <xf numFmtId="8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8" fontId="18" fillId="0" borderId="1" xfId="0" applyNumberFormat="1" applyFont="1" applyBorder="1" applyAlignment="1" applyProtection="1">
      <alignment horizontal="right" vertical="center"/>
      <protection locked="0"/>
    </xf>
    <xf numFmtId="8" fontId="27" fillId="3" borderId="1" xfId="0" applyNumberFormat="1" applyFont="1" applyFill="1" applyBorder="1" applyAlignment="1">
      <alignment horizontal="right" vertical="top"/>
    </xf>
    <xf numFmtId="8" fontId="13" fillId="0" borderId="1" xfId="0" applyNumberFormat="1" applyFont="1" applyBorder="1" applyAlignment="1" applyProtection="1">
      <alignment horizontal="right" vertical="center"/>
      <protection locked="0"/>
    </xf>
    <xf numFmtId="8" fontId="3" fillId="4" borderId="1" xfId="0" applyNumberFormat="1" applyFont="1" applyFill="1" applyBorder="1" applyAlignment="1" applyProtection="1">
      <alignment horizontal="right" vertical="center"/>
      <protection locked="0"/>
    </xf>
    <xf numFmtId="8" fontId="3" fillId="4" borderId="1" xfId="0" applyNumberFormat="1" applyFont="1" applyFill="1" applyBorder="1" applyAlignment="1" applyProtection="1">
      <alignment vertical="center"/>
      <protection locked="0"/>
    </xf>
    <xf numFmtId="164" fontId="3" fillId="4" borderId="1" xfId="0" applyNumberFormat="1" applyFont="1" applyFill="1" applyBorder="1" applyAlignment="1" applyProtection="1">
      <alignment horizontal="right" vertical="center"/>
      <protection locked="0"/>
    </xf>
    <xf numFmtId="8" fontId="18" fillId="4" borderId="1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/>
  </cellXfs>
  <cellStyles count="1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193039</xdr:colOff>
      <xdr:row>0</xdr:row>
      <xdr:rowOff>142240</xdr:rowOff>
    </xdr:from>
    <xdr:to>
      <xdr:col>1</xdr:col>
      <xdr:colOff>2529946</xdr:colOff>
      <xdr:row>0</xdr:row>
      <xdr:rowOff>944880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8799" y="142240"/>
          <a:ext cx="2336907" cy="802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48"/>
  <sheetViews>
    <sheetView showGridLines="0" showRowColHeaders="0" tabSelected="1" showRuler="0" view="pageLayout" topLeftCell="A6" zoomScale="137" zoomScaleNormal="137" zoomScalePageLayoutView="137" workbookViewId="0">
      <selection activeCell="C36" sqref="C36"/>
    </sheetView>
  </sheetViews>
  <sheetFormatPr baseColWidth="10" defaultRowHeight="13" x14ac:dyDescent="0"/>
  <cols>
    <col min="1" max="1" width="4.83203125" style="1" customWidth="1"/>
    <col min="2" max="2" width="47" style="1" customWidth="1"/>
    <col min="3" max="3" width="16.5" style="1" customWidth="1"/>
    <col min="4" max="4" width="3.83203125" style="1" customWidth="1"/>
    <col min="5" max="5" width="59" style="1" customWidth="1"/>
    <col min="6" max="6" width="15.1640625" style="5" customWidth="1"/>
    <col min="7" max="7" width="7" style="1" customWidth="1"/>
    <col min="8" max="16384" width="10.83203125" style="1"/>
  </cols>
  <sheetData>
    <row r="1" spans="1:7" ht="87" customHeight="1">
      <c r="A1" s="15"/>
      <c r="B1" s="56" t="s">
        <v>24</v>
      </c>
      <c r="C1" s="56"/>
      <c r="D1" s="56"/>
      <c r="E1" s="56"/>
      <c r="F1" s="57"/>
      <c r="G1" s="15"/>
    </row>
    <row r="3" spans="1:7" ht="23">
      <c r="B3" s="17" t="s">
        <v>22</v>
      </c>
      <c r="C3" s="55" t="s">
        <v>50</v>
      </c>
      <c r="D3" s="12"/>
      <c r="E3" s="11" t="s">
        <v>21</v>
      </c>
      <c r="F3" s="55" t="s">
        <v>50</v>
      </c>
    </row>
    <row r="4" spans="1:7" ht="15" customHeight="1">
      <c r="B4" s="14" t="s">
        <v>16</v>
      </c>
      <c r="C4" s="18"/>
      <c r="D4" s="21"/>
      <c r="E4" s="14" t="s">
        <v>19</v>
      </c>
      <c r="F4" s="22"/>
    </row>
    <row r="5" spans="1:7" s="2" customFormat="1" ht="16" customHeight="1">
      <c r="B5" s="18" t="s">
        <v>39</v>
      </c>
      <c r="C5" s="51">
        <v>0</v>
      </c>
      <c r="D5" s="21"/>
      <c r="E5" s="18" t="s">
        <v>39</v>
      </c>
      <c r="F5" s="51">
        <v>0</v>
      </c>
    </row>
    <row r="6" spans="1:7" s="2" customFormat="1" ht="16" customHeight="1">
      <c r="B6" s="18" t="s">
        <v>40</v>
      </c>
      <c r="C6" s="52">
        <v>0</v>
      </c>
      <c r="D6" s="21"/>
      <c r="E6" s="18" t="s">
        <v>41</v>
      </c>
      <c r="F6" s="51">
        <v>0</v>
      </c>
    </row>
    <row r="7" spans="1:7" s="2" customFormat="1" ht="14" customHeight="1">
      <c r="B7" s="18" t="s">
        <v>17</v>
      </c>
      <c r="C7" s="23">
        <f>C6-C5</f>
        <v>0</v>
      </c>
      <c r="D7" s="21"/>
      <c r="E7" s="18" t="s">
        <v>17</v>
      </c>
      <c r="F7" s="25">
        <f>IF(F6&gt;F5,F6-F5,F6-F5)</f>
        <v>0</v>
      </c>
    </row>
    <row r="8" spans="1:7" s="2" customFormat="1" ht="15" customHeight="1">
      <c r="B8" s="26" t="s">
        <v>42</v>
      </c>
      <c r="C8" s="53">
        <v>0</v>
      </c>
      <c r="D8" s="21"/>
      <c r="E8" s="47"/>
      <c r="F8" s="27"/>
    </row>
    <row r="9" spans="1:7" s="2" customFormat="1" ht="16" customHeight="1">
      <c r="B9" s="26" t="s">
        <v>43</v>
      </c>
      <c r="C9" s="52">
        <v>0</v>
      </c>
      <c r="D9" s="45"/>
      <c r="E9" s="46"/>
      <c r="F9" s="27"/>
    </row>
    <row r="10" spans="1:7">
      <c r="B10" s="28"/>
      <c r="C10" s="27"/>
      <c r="D10" s="21"/>
      <c r="E10" s="19"/>
      <c r="F10" s="20"/>
    </row>
    <row r="11" spans="1:7" ht="14" customHeight="1">
      <c r="B11" s="13" t="s">
        <v>46</v>
      </c>
      <c r="C11" s="18"/>
      <c r="D11" s="21"/>
      <c r="E11" s="13" t="s">
        <v>46</v>
      </c>
      <c r="F11" s="18"/>
    </row>
    <row r="12" spans="1:7" ht="15" customHeight="1">
      <c r="B12" s="29" t="s">
        <v>47</v>
      </c>
      <c r="C12" s="18"/>
      <c r="D12" s="21"/>
      <c r="E12" s="30" t="s">
        <v>32</v>
      </c>
      <c r="F12" s="18"/>
    </row>
    <row r="13" spans="1:7" ht="15" customHeight="1">
      <c r="B13" s="26" t="s">
        <v>20</v>
      </c>
      <c r="C13" s="51">
        <v>60</v>
      </c>
      <c r="D13" s="21"/>
      <c r="E13" s="18" t="s">
        <v>20</v>
      </c>
      <c r="F13" s="36">
        <v>0</v>
      </c>
    </row>
    <row r="14" spans="1:7" ht="14" customHeight="1">
      <c r="B14" s="26" t="s">
        <v>5</v>
      </c>
      <c r="C14" s="51">
        <v>150</v>
      </c>
      <c r="D14" s="21"/>
      <c r="E14" s="18" t="s">
        <v>5</v>
      </c>
      <c r="F14" s="36">
        <v>0</v>
      </c>
    </row>
    <row r="15" spans="1:7" ht="15" customHeight="1">
      <c r="B15" s="26" t="s">
        <v>25</v>
      </c>
      <c r="C15" s="51">
        <v>925</v>
      </c>
      <c r="D15" s="21"/>
      <c r="E15" s="26" t="s">
        <v>26</v>
      </c>
      <c r="F15" s="36">
        <v>0</v>
      </c>
    </row>
    <row r="16" spans="1:7" ht="15" customHeight="1">
      <c r="B16" s="26" t="s">
        <v>4</v>
      </c>
      <c r="C16" s="51">
        <v>99</v>
      </c>
      <c r="D16" s="21"/>
      <c r="E16" s="26" t="s">
        <v>4</v>
      </c>
      <c r="F16" s="36">
        <v>0</v>
      </c>
    </row>
    <row r="17" spans="2:6" ht="16" customHeight="1">
      <c r="B17" s="31" t="s">
        <v>12</v>
      </c>
      <c r="C17" s="54">
        <v>25</v>
      </c>
      <c r="D17" s="21"/>
      <c r="E17" s="31" t="s">
        <v>12</v>
      </c>
      <c r="F17" s="37">
        <v>0</v>
      </c>
    </row>
    <row r="18" spans="2:6" ht="16" customHeight="1">
      <c r="B18" s="26" t="s">
        <v>6</v>
      </c>
      <c r="C18" s="54">
        <v>15</v>
      </c>
      <c r="D18" s="21"/>
      <c r="E18" s="26" t="s">
        <v>6</v>
      </c>
      <c r="F18" s="37">
        <v>0</v>
      </c>
    </row>
    <row r="19" spans="2:6" ht="16" customHeight="1">
      <c r="B19" s="26" t="s">
        <v>0</v>
      </c>
      <c r="C19" s="51">
        <v>25</v>
      </c>
      <c r="D19" s="21"/>
      <c r="E19" s="26" t="s">
        <v>0</v>
      </c>
      <c r="F19" s="36">
        <v>0</v>
      </c>
    </row>
    <row r="20" spans="2:6" ht="15" customHeight="1">
      <c r="B20" s="26" t="s">
        <v>1</v>
      </c>
      <c r="C20" s="51">
        <v>25</v>
      </c>
      <c r="D20" s="21"/>
      <c r="E20" s="26" t="s">
        <v>1</v>
      </c>
      <c r="F20" s="36">
        <v>0</v>
      </c>
    </row>
    <row r="21" spans="2:6" ht="15" customHeight="1">
      <c r="B21" s="26" t="s">
        <v>2</v>
      </c>
      <c r="C21" s="51">
        <v>25</v>
      </c>
      <c r="D21" s="21"/>
      <c r="E21" s="26" t="s">
        <v>2</v>
      </c>
      <c r="F21" s="36">
        <v>0</v>
      </c>
    </row>
    <row r="22" spans="2:6" ht="14" customHeight="1">
      <c r="B22" s="26" t="s">
        <v>3</v>
      </c>
      <c r="C22" s="52">
        <v>50</v>
      </c>
      <c r="D22" s="21"/>
      <c r="E22" s="26" t="s">
        <v>3</v>
      </c>
      <c r="F22" s="38">
        <v>0</v>
      </c>
    </row>
    <row r="23" spans="2:6" ht="16" customHeight="1">
      <c r="B23" s="26" t="s">
        <v>37</v>
      </c>
      <c r="C23" s="51">
        <v>100</v>
      </c>
      <c r="D23" s="21"/>
      <c r="E23" s="26" t="s">
        <v>37</v>
      </c>
      <c r="F23" s="36">
        <v>0</v>
      </c>
    </row>
    <row r="24" spans="2:6" ht="14" customHeight="1">
      <c r="B24" s="32" t="s">
        <v>48</v>
      </c>
      <c r="C24" s="48"/>
      <c r="D24" s="21"/>
      <c r="E24" s="32" t="s">
        <v>31</v>
      </c>
      <c r="F24" s="37"/>
    </row>
    <row r="25" spans="2:6" ht="14" customHeight="1">
      <c r="B25" s="26" t="s">
        <v>36</v>
      </c>
      <c r="C25" s="51">
        <v>50</v>
      </c>
      <c r="D25" s="21"/>
      <c r="E25" s="26" t="s">
        <v>36</v>
      </c>
      <c r="F25" s="36">
        <v>0</v>
      </c>
    </row>
    <row r="26" spans="2:6">
      <c r="B26" s="26" t="s">
        <v>7</v>
      </c>
      <c r="C26" s="51">
        <v>60</v>
      </c>
      <c r="D26" s="21"/>
      <c r="E26" s="26" t="s">
        <v>7</v>
      </c>
      <c r="F26" s="36">
        <v>0</v>
      </c>
    </row>
    <row r="27" spans="2:6" ht="16" customHeight="1">
      <c r="B27" s="26" t="s">
        <v>13</v>
      </c>
      <c r="C27" s="51">
        <v>25</v>
      </c>
      <c r="D27" s="21"/>
      <c r="E27" s="26" t="s">
        <v>13</v>
      </c>
      <c r="F27" s="36">
        <v>0</v>
      </c>
    </row>
    <row r="28" spans="2:6" ht="15" customHeight="1">
      <c r="B28" s="26" t="s">
        <v>11</v>
      </c>
      <c r="C28" s="51">
        <v>30</v>
      </c>
      <c r="D28" s="21"/>
      <c r="E28" s="26" t="s">
        <v>11</v>
      </c>
      <c r="F28" s="36">
        <v>0</v>
      </c>
    </row>
    <row r="29" spans="2:6" ht="15" customHeight="1">
      <c r="B29" s="26" t="s">
        <v>15</v>
      </c>
      <c r="C29" s="51">
        <v>30</v>
      </c>
      <c r="D29" s="21"/>
      <c r="E29" s="26" t="s">
        <v>15</v>
      </c>
      <c r="F29" s="36">
        <v>0</v>
      </c>
    </row>
    <row r="30" spans="2:6" ht="17" customHeight="1">
      <c r="B30" s="26" t="s">
        <v>8</v>
      </c>
      <c r="C30" s="51">
        <v>150</v>
      </c>
      <c r="D30" s="21"/>
      <c r="E30" s="26" t="s">
        <v>8</v>
      </c>
      <c r="F30" s="36">
        <v>0</v>
      </c>
    </row>
    <row r="31" spans="2:6" ht="15" customHeight="1">
      <c r="B31" s="29" t="s">
        <v>49</v>
      </c>
      <c r="C31" s="50"/>
      <c r="D31" s="33"/>
      <c r="E31" s="29" t="s">
        <v>9</v>
      </c>
      <c r="F31" s="36">
        <v>0</v>
      </c>
    </row>
    <row r="32" spans="2:6" ht="14" customHeight="1">
      <c r="B32" s="26" t="s">
        <v>14</v>
      </c>
      <c r="C32" s="51">
        <v>30</v>
      </c>
      <c r="D32" s="21"/>
      <c r="E32" s="26" t="s">
        <v>14</v>
      </c>
      <c r="F32" s="36">
        <v>0</v>
      </c>
    </row>
    <row r="33" spans="2:6" ht="16" customHeight="1">
      <c r="B33" s="26" t="s">
        <v>51</v>
      </c>
      <c r="C33" s="51">
        <v>25</v>
      </c>
      <c r="D33" s="21"/>
      <c r="E33" s="26" t="s">
        <v>10</v>
      </c>
      <c r="F33" s="36">
        <v>0</v>
      </c>
    </row>
    <row r="34" spans="2:6" ht="15" customHeight="1">
      <c r="B34" s="29" t="s">
        <v>18</v>
      </c>
      <c r="C34" s="50"/>
      <c r="D34" s="33"/>
      <c r="E34" s="29" t="s">
        <v>18</v>
      </c>
      <c r="F34" s="36"/>
    </row>
    <row r="35" spans="2:6" ht="15" customHeight="1">
      <c r="B35" s="26" t="s">
        <v>29</v>
      </c>
      <c r="C35" s="51">
        <v>0</v>
      </c>
      <c r="D35" s="21"/>
      <c r="E35" s="26" t="s">
        <v>29</v>
      </c>
      <c r="F35" s="36">
        <v>0</v>
      </c>
    </row>
    <row r="36" spans="2:6" ht="18" customHeight="1">
      <c r="B36" s="26" t="s">
        <v>23</v>
      </c>
      <c r="C36" s="52">
        <v>0</v>
      </c>
      <c r="D36" s="21"/>
      <c r="E36" s="26" t="s">
        <v>23</v>
      </c>
      <c r="F36" s="36">
        <v>0</v>
      </c>
    </row>
    <row r="37" spans="2:6">
      <c r="B37" s="4"/>
      <c r="C37" s="34"/>
      <c r="D37" s="21"/>
      <c r="E37" s="19"/>
      <c r="F37" s="39"/>
    </row>
    <row r="38" spans="2:6" ht="17" customHeight="1">
      <c r="B38" s="6" t="s">
        <v>33</v>
      </c>
      <c r="C38" s="24">
        <f>SUM(C13:C35)-C36-C9+C8</f>
        <v>1899</v>
      </c>
      <c r="D38" s="21"/>
      <c r="E38" s="6" t="s">
        <v>33</v>
      </c>
      <c r="F38" s="40">
        <v>0</v>
      </c>
    </row>
    <row r="39" spans="2:6" ht="17" customHeight="1">
      <c r="B39" s="6" t="s">
        <v>34</v>
      </c>
      <c r="C39" s="24">
        <f>C7*12</f>
        <v>0</v>
      </c>
      <c r="D39" s="21"/>
      <c r="E39" s="6" t="s">
        <v>35</v>
      </c>
      <c r="F39" s="36">
        <f>F7*12</f>
        <v>0</v>
      </c>
    </row>
    <row r="40" spans="2:6">
      <c r="B40" s="19"/>
      <c r="C40" s="3"/>
      <c r="D40" s="21"/>
      <c r="E40" s="19"/>
      <c r="F40" s="20"/>
    </row>
    <row r="41" spans="2:6" ht="18" customHeight="1">
      <c r="B41" s="7" t="s">
        <v>27</v>
      </c>
      <c r="C41" s="8">
        <f>SUM(C38,C39)</f>
        <v>1899</v>
      </c>
      <c r="D41" s="35"/>
      <c r="E41" s="7" t="s">
        <v>28</v>
      </c>
      <c r="F41" s="8">
        <f>F39</f>
        <v>0</v>
      </c>
    </row>
    <row r="42" spans="2:6">
      <c r="D42" s="9"/>
    </row>
    <row r="43" spans="2:6" ht="22">
      <c r="B43" s="42" t="s">
        <v>44</v>
      </c>
      <c r="E43" s="10" t="s">
        <v>30</v>
      </c>
      <c r="F43" s="49">
        <f>SUM(C41)-F41</f>
        <v>1899</v>
      </c>
    </row>
    <row r="44" spans="2:6">
      <c r="B44" s="43" t="s">
        <v>38</v>
      </c>
    </row>
    <row r="45" spans="2:6">
      <c r="B45" s="41"/>
    </row>
    <row r="46" spans="2:6">
      <c r="B46" s="16"/>
    </row>
    <row r="47" spans="2:6">
      <c r="B47" s="44" t="s">
        <v>45</v>
      </c>
    </row>
    <row r="48" spans="2:6">
      <c r="B48" s="43"/>
    </row>
  </sheetData>
  <sheetProtection sheet="1" objects="1" scenarios="1" selectLockedCells="1"/>
  <mergeCells count="1">
    <mergeCell ref="B1:F1"/>
  </mergeCells>
  <phoneticPr fontId="8" type="noConversion"/>
  <pageMargins left="0.75" right="0.75" top="0.49" bottom="1" header="0.25" footer="0.5"/>
  <pageSetup scale="63" orientation="landscape" horizontalDpi="4294967292" verticalDpi="4294967292"/>
  <colBreaks count="1" manualBreakCount="1">
    <brk id="6" max="1048575" man="1"/>
  </colBreaks>
  <drawing r:id="rId1"/>
  <extLst>
    <ext xmlns:mx="http://schemas.microsoft.com/office/mac/excel/2008/main" uri="{64002731-A6B0-56B0-2670-7721B7C09600}">
      <mx:PLV Mode="1" OnePage="0" WScale="52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MOVE OR STAY</vt:lpstr>
    </vt:vector>
  </TitlesOfParts>
  <Company>Weidert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Tim </dc:creator>
  <cp:keywords/>
  <cp:lastModifiedBy>Tim </cp:lastModifiedBy>
  <cp:lastPrinted>2014-09-17T15:39:49Z</cp:lastPrinted>
  <dcterms:created xsi:type="dcterms:W3CDTF">2014-07-28T22:00:12Z</dcterms:created>
  <dcterms:modified xsi:type="dcterms:W3CDTF">2014-09-17T15:40:22Z</dcterms:modified>
</cp:coreProperties>
</file>